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2" i="1" l="1"/>
  <c r="H32" i="1"/>
  <c r="G32" i="1"/>
  <c r="J24" i="1"/>
  <c r="J23" i="1"/>
  <c r="J11" i="1"/>
  <c r="J10" i="1"/>
  <c r="J9" i="1"/>
</calcChain>
</file>

<file path=xl/sharedStrings.xml><?xml version="1.0" encoding="utf-8"?>
<sst xmlns="http://schemas.openxmlformats.org/spreadsheetml/2006/main" count="34" uniqueCount="23">
  <si>
    <r>
      <t>Summary of Trade with EU Countries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: </t>
    </r>
  </si>
  <si>
    <t xml:space="preserve"> 2008 to  2015</t>
  </si>
  <si>
    <t>General Trade</t>
  </si>
  <si>
    <t>£ millions</t>
  </si>
  <si>
    <t>Annual Average Growth Rate</t>
  </si>
  <si>
    <t>Exports</t>
  </si>
  <si>
    <t>Imports</t>
  </si>
  <si>
    <t>Balance</t>
  </si>
  <si>
    <t>Source: HMRC, Overseas Trade Statistics</t>
  </si>
  <si>
    <t>Note: Figures do not include MTIC or late response estimates</t>
  </si>
  <si>
    <r>
      <t>1</t>
    </r>
    <r>
      <rPr>
        <sz val="10"/>
        <rFont val="Arial"/>
        <family val="2"/>
      </rPr>
      <t>Figures are provisional and subject to update</t>
    </r>
  </si>
  <si>
    <r>
      <t>Summary of Trade with Non-EU Countries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>:</t>
    </r>
  </si>
  <si>
    <t>Total of EU exports + imports</t>
  </si>
  <si>
    <t>Total of Non-EU exports + imports</t>
  </si>
  <si>
    <t>Total of EU + Non-EU exports + imports</t>
  </si>
  <si>
    <t>Total of exports to EU and Non-EU</t>
  </si>
  <si>
    <t>Total of imports from EU and Non-EU</t>
  </si>
  <si>
    <t>The value of Heathrow's exports in 2014 was £48 billion.</t>
  </si>
  <si>
    <t>The value of Heathrow's exports in 2014 as a % of total UK exports is 15.45%.</t>
  </si>
  <si>
    <t>(ie. £48 billion as a % of £310.5 billion)</t>
  </si>
  <si>
    <t>https://www.uktradeinfo.com/Statistics/Documents/Webtbls_dec-cum_2015.xls</t>
  </si>
  <si>
    <t xml:space="preserve">Data taken from </t>
  </si>
  <si>
    <t xml:space="preserve">     with totals added for clarity in colours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</si>
</sst>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32"/>
      <name val="Verdana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Calibri"/>
      <family val="2"/>
      <scheme val="minor"/>
    </font>
    <font>
      <b/>
      <i/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i/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theme="6" tint="-0.249977111117893"/>
      <name val="Arial"/>
      <family val="2"/>
    </font>
    <font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2" applyFont="1"/>
    <xf numFmtId="0" fontId="2" fillId="0" borderId="0" xfId="2" applyFont="1" applyAlignment="1"/>
    <xf numFmtId="0" fontId="4" fillId="0" borderId="0" xfId="2" applyFont="1" applyAlignment="1"/>
    <xf numFmtId="0" fontId="4" fillId="0" borderId="0" xfId="0" applyFont="1" applyAlignme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wrapText="1"/>
    </xf>
    <xf numFmtId="3" fontId="2" fillId="0" borderId="0" xfId="0" applyNumberFormat="1" applyFont="1"/>
    <xf numFmtId="3" fontId="4" fillId="0" borderId="0" xfId="0" applyNumberFormat="1" applyFont="1"/>
    <xf numFmtId="2" fontId="4" fillId="0" borderId="0" xfId="2" applyNumberFormat="1" applyFont="1" applyBorder="1"/>
    <xf numFmtId="0" fontId="4" fillId="0" borderId="0" xfId="2" applyFont="1"/>
    <xf numFmtId="3" fontId="6" fillId="0" borderId="0" xfId="0" applyNumberFormat="1" applyFont="1"/>
    <xf numFmtId="3" fontId="7" fillId="0" borderId="0" xfId="0" applyNumberFormat="1" applyFont="1"/>
    <xf numFmtId="3" fontId="4" fillId="0" borderId="0" xfId="2" applyNumberFormat="1" applyFont="1"/>
    <xf numFmtId="0" fontId="8" fillId="0" borderId="0" xfId="2" applyFont="1"/>
    <xf numFmtId="0" fontId="9" fillId="0" borderId="0" xfId="2" applyFont="1"/>
    <xf numFmtId="0" fontId="4" fillId="0" borderId="0" xfId="2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3" fontId="4" fillId="0" borderId="0" xfId="0" applyNumberFormat="1" applyFont="1" applyBorder="1"/>
    <xf numFmtId="3" fontId="7" fillId="0" borderId="0" xfId="1" applyNumberFormat="1" applyFont="1" applyFill="1" applyBorder="1" applyAlignment="1"/>
    <xf numFmtId="3" fontId="7" fillId="0" borderId="0" xfId="0" applyNumberFormat="1" applyFont="1" applyBorder="1"/>
    <xf numFmtId="0" fontId="4" fillId="0" borderId="0" xfId="2" applyFont="1" applyBorder="1"/>
    <xf numFmtId="3" fontId="0" fillId="0" borderId="0" xfId="0" applyNumberFormat="1"/>
    <xf numFmtId="3" fontId="8" fillId="0" borderId="0" xfId="2" applyNumberFormat="1" applyFont="1"/>
    <xf numFmtId="0" fontId="10" fillId="0" borderId="0" xfId="2" applyFont="1"/>
    <xf numFmtId="0" fontId="11" fillId="0" borderId="0" xfId="2" applyFont="1"/>
    <xf numFmtId="3" fontId="11" fillId="0" borderId="0" xfId="2" applyNumberFormat="1" applyFont="1"/>
    <xf numFmtId="0" fontId="12" fillId="0" borderId="0" xfId="0" applyFont="1"/>
    <xf numFmtId="3" fontId="12" fillId="0" borderId="0" xfId="0" applyNumberFormat="1" applyFont="1"/>
    <xf numFmtId="0" fontId="13" fillId="0" borderId="0" xfId="2" applyFont="1"/>
    <xf numFmtId="0" fontId="14" fillId="0" borderId="0" xfId="2" applyFont="1"/>
    <xf numFmtId="3" fontId="14" fillId="0" borderId="0" xfId="2" applyNumberFormat="1" applyFont="1"/>
    <xf numFmtId="0" fontId="15" fillId="0" borderId="0" xfId="2" applyFont="1"/>
    <xf numFmtId="0" fontId="16" fillId="0" borderId="0" xfId="2" applyFont="1"/>
    <xf numFmtId="3" fontId="16" fillId="0" borderId="0" xfId="2" applyNumberFormat="1" applyFont="1"/>
    <xf numFmtId="0" fontId="17" fillId="0" borderId="0" xfId="0" applyFont="1"/>
    <xf numFmtId="0" fontId="19" fillId="0" borderId="0" xfId="2" applyFont="1"/>
    <xf numFmtId="0" fontId="20" fillId="0" borderId="0" xfId="0" applyFont="1"/>
    <xf numFmtId="3" fontId="21" fillId="0" borderId="0" xfId="2" applyNumberFormat="1" applyFont="1"/>
    <xf numFmtId="0" fontId="18" fillId="0" borderId="0" xfId="3"/>
  </cellXfs>
  <cellStyles count="4">
    <cellStyle name="Hyperlink" xfId="3" builtinId="8"/>
    <cellStyle name="Normal" xfId="0" builtinId="0"/>
    <cellStyle name="Normal_Intra-Extra" xfId="1"/>
    <cellStyle name="Normal_Tbls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ktradeinfo.com/Statistics/Documents/Webtbls_dec-cum_201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N3" sqref="N3"/>
    </sheetView>
  </sheetViews>
  <sheetFormatPr defaultRowHeight="15" x14ac:dyDescent="0.25"/>
  <cols>
    <col min="1" max="1" width="35.42578125" customWidth="1"/>
  </cols>
  <sheetData>
    <row r="1" spans="1:11" x14ac:dyDescent="0.25">
      <c r="A1" t="s">
        <v>21</v>
      </c>
    </row>
    <row r="2" spans="1:11" x14ac:dyDescent="0.25">
      <c r="A2" s="53" t="s">
        <v>20</v>
      </c>
    </row>
    <row r="3" spans="1:11" x14ac:dyDescent="0.25">
      <c r="A3" s="53"/>
    </row>
    <row r="4" spans="1:11" x14ac:dyDescent="0.25">
      <c r="A4" s="53" t="s">
        <v>22</v>
      </c>
    </row>
    <row r="5" spans="1:11" x14ac:dyDescent="0.25">
      <c r="A5" s="1" t="s">
        <v>0</v>
      </c>
      <c r="B5" s="2"/>
      <c r="C5" s="2"/>
      <c r="D5" s="2"/>
      <c r="E5" s="3" t="s">
        <v>1</v>
      </c>
      <c r="F5" s="3"/>
      <c r="G5" s="4"/>
      <c r="H5" s="4"/>
      <c r="I5" s="4"/>
      <c r="J5" s="5"/>
      <c r="K5" s="6"/>
    </row>
    <row r="6" spans="1:11" x14ac:dyDescent="0.25">
      <c r="A6" s="7" t="s">
        <v>2</v>
      </c>
      <c r="B6" s="8"/>
      <c r="C6" s="8"/>
      <c r="D6" s="8"/>
      <c r="E6" s="8"/>
      <c r="F6" s="8"/>
      <c r="G6" s="9"/>
      <c r="H6" s="9"/>
      <c r="I6" s="9"/>
      <c r="J6" s="9"/>
      <c r="K6" s="6"/>
    </row>
    <row r="7" spans="1:11" x14ac:dyDescent="0.25">
      <c r="A7" s="10"/>
      <c r="B7" s="11" t="s">
        <v>3</v>
      </c>
      <c r="C7" s="11"/>
      <c r="D7" s="11"/>
      <c r="E7" s="11"/>
      <c r="F7" s="11"/>
      <c r="G7" s="11"/>
      <c r="H7" s="11"/>
      <c r="I7" s="11"/>
      <c r="J7" s="12"/>
      <c r="K7" s="6"/>
    </row>
    <row r="8" spans="1:11" ht="52.5" thickBot="1" x14ac:dyDescent="0.3">
      <c r="A8" s="13"/>
      <c r="B8" s="14">
        <v>2008</v>
      </c>
      <c r="C8" s="14">
        <v>2009</v>
      </c>
      <c r="D8" s="14">
        <v>2010</v>
      </c>
      <c r="E8" s="15">
        <v>2011</v>
      </c>
      <c r="F8" s="15">
        <v>2012</v>
      </c>
      <c r="G8" s="15">
        <v>2013</v>
      </c>
      <c r="H8" s="15">
        <v>2014</v>
      </c>
      <c r="I8" s="15">
        <v>2015</v>
      </c>
      <c r="J8" s="16" t="s">
        <v>4</v>
      </c>
      <c r="K8" s="10"/>
    </row>
    <row r="9" spans="1:11" x14ac:dyDescent="0.25">
      <c r="A9" s="17" t="s">
        <v>5</v>
      </c>
      <c r="B9" s="18">
        <v>141068</v>
      </c>
      <c r="C9" s="18">
        <v>124649</v>
      </c>
      <c r="D9" s="18">
        <v>141931</v>
      </c>
      <c r="E9" s="18">
        <v>158293</v>
      </c>
      <c r="F9" s="18">
        <v>149986</v>
      </c>
      <c r="G9" s="18">
        <v>150423</v>
      </c>
      <c r="H9" s="18">
        <v>146666</v>
      </c>
      <c r="I9" s="18">
        <v>133365</v>
      </c>
      <c r="J9" s="19">
        <f>RATE(8,,-B9,I9)*100</f>
        <v>-0.6994463251188483</v>
      </c>
      <c r="K9" s="20"/>
    </row>
    <row r="10" spans="1:11" x14ac:dyDescent="0.25">
      <c r="A10" s="17" t="s">
        <v>6</v>
      </c>
      <c r="B10" s="18">
        <v>178858</v>
      </c>
      <c r="C10" s="18">
        <v>161634</v>
      </c>
      <c r="D10" s="18">
        <v>184726</v>
      </c>
      <c r="E10" s="18">
        <v>201599</v>
      </c>
      <c r="F10" s="18">
        <v>206914</v>
      </c>
      <c r="G10" s="18">
        <v>217101</v>
      </c>
      <c r="H10" s="18">
        <v>221360</v>
      </c>
      <c r="I10" s="18">
        <v>218667</v>
      </c>
      <c r="J10" s="19">
        <f>RATE(8,,-B10,I10)*100</f>
        <v>2.5437887538016741</v>
      </c>
      <c r="K10" s="20"/>
    </row>
    <row r="11" spans="1:11" x14ac:dyDescent="0.25">
      <c r="A11" s="21" t="s">
        <v>7</v>
      </c>
      <c r="B11" s="22">
        <v>-37790</v>
      </c>
      <c r="C11" s="22">
        <v>-36985</v>
      </c>
      <c r="D11" s="22">
        <v>-42795</v>
      </c>
      <c r="E11" s="22">
        <v>-43306</v>
      </c>
      <c r="F11" s="22">
        <v>-56928</v>
      </c>
      <c r="G11" s="22">
        <v>-66678</v>
      </c>
      <c r="H11" s="22">
        <v>-74694</v>
      </c>
      <c r="I11" s="22">
        <v>-85302</v>
      </c>
      <c r="J11" s="19">
        <f>RATE(8,,-B11,I11)*100</f>
        <v>10.712788715595513</v>
      </c>
      <c r="K11" s="23"/>
    </row>
    <row r="12" spans="1:11" x14ac:dyDescent="0.25">
      <c r="A12" s="20"/>
      <c r="B12" s="18"/>
      <c r="C12" s="18"/>
      <c r="D12" s="18"/>
      <c r="E12" s="18"/>
      <c r="F12" s="18"/>
      <c r="G12" s="18"/>
      <c r="H12" s="24" t="s">
        <v>8</v>
      </c>
      <c r="I12" s="37"/>
      <c r="J12" s="24"/>
      <c r="K12" s="24"/>
    </row>
    <row r="13" spans="1:11" x14ac:dyDescent="0.25">
      <c r="A13" s="20" t="s">
        <v>9</v>
      </c>
      <c r="B13" s="20"/>
      <c r="C13" s="20"/>
      <c r="D13" s="20"/>
      <c r="E13" s="20"/>
      <c r="F13" s="20"/>
      <c r="G13" s="20"/>
      <c r="H13" s="23"/>
      <c r="I13" s="20"/>
      <c r="J13" s="20"/>
      <c r="K13" s="20"/>
    </row>
    <row r="14" spans="1:11" x14ac:dyDescent="0.25">
      <c r="A14" s="25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5">
      <c r="A15" s="38" t="s">
        <v>12</v>
      </c>
      <c r="B15" s="38"/>
      <c r="C15" s="38"/>
      <c r="D15" s="38"/>
      <c r="E15" s="39"/>
      <c r="F15" s="39"/>
      <c r="G15" s="40">
        <v>367524</v>
      </c>
      <c r="H15" s="40">
        <v>368026</v>
      </c>
      <c r="I15" s="40">
        <v>352032</v>
      </c>
      <c r="J15" s="20"/>
      <c r="K15" s="26"/>
    </row>
    <row r="16" spans="1:11" x14ac:dyDescent="0.25">
      <c r="A16" s="43" t="s">
        <v>15</v>
      </c>
      <c r="B16" s="43"/>
      <c r="C16" s="43"/>
      <c r="D16" s="43"/>
      <c r="E16" s="44"/>
      <c r="F16" s="44"/>
      <c r="G16" s="45">
        <v>350235</v>
      </c>
      <c r="H16" s="45">
        <v>310528</v>
      </c>
      <c r="I16" s="45">
        <v>304909</v>
      </c>
      <c r="J16" s="20"/>
      <c r="K16" s="26"/>
    </row>
    <row r="17" spans="1:11" x14ac:dyDescent="0.25">
      <c r="A17" s="46" t="s">
        <v>16</v>
      </c>
      <c r="B17" s="46"/>
      <c r="C17" s="46"/>
      <c r="D17" s="46"/>
      <c r="E17" s="47"/>
      <c r="F17" s="47"/>
      <c r="G17" s="48">
        <v>421293</v>
      </c>
      <c r="H17" s="48">
        <v>420610</v>
      </c>
      <c r="I17" s="48">
        <v>410925</v>
      </c>
      <c r="J17" s="20"/>
      <c r="K17" s="26"/>
    </row>
    <row r="19" spans="1:11" x14ac:dyDescent="0.25">
      <c r="A19" s="1" t="s">
        <v>11</v>
      </c>
      <c r="B19" s="2"/>
      <c r="C19" s="2"/>
      <c r="D19" s="2"/>
      <c r="E19" s="3" t="s">
        <v>1</v>
      </c>
      <c r="F19" s="3"/>
      <c r="G19" s="4"/>
      <c r="H19" s="27"/>
      <c r="I19" s="6"/>
      <c r="J19" s="9"/>
      <c r="K19" s="6"/>
    </row>
    <row r="20" spans="1:11" x14ac:dyDescent="0.25">
      <c r="A20" s="28" t="s">
        <v>2</v>
      </c>
      <c r="B20" s="8"/>
      <c r="C20" s="8"/>
      <c r="D20" s="8"/>
      <c r="E20" s="8"/>
      <c r="F20" s="9"/>
      <c r="G20" s="9"/>
      <c r="H20" s="9"/>
      <c r="I20" s="9"/>
      <c r="J20" s="6"/>
      <c r="K20" s="6"/>
    </row>
    <row r="21" spans="1:11" x14ac:dyDescent="0.25">
      <c r="A21" s="29"/>
      <c r="B21" s="11" t="s">
        <v>3</v>
      </c>
      <c r="C21" s="11"/>
      <c r="D21" s="11"/>
      <c r="E21" s="11"/>
      <c r="F21" s="11"/>
      <c r="G21" s="11"/>
      <c r="H21" s="11"/>
      <c r="I21" s="30"/>
      <c r="J21" s="6"/>
      <c r="K21" s="6"/>
    </row>
    <row r="22" spans="1:11" ht="52.5" thickBot="1" x14ac:dyDescent="0.3">
      <c r="A22" s="13"/>
      <c r="B22" s="14">
        <v>2008</v>
      </c>
      <c r="C22" s="14">
        <v>2009</v>
      </c>
      <c r="D22" s="13">
        <v>2010</v>
      </c>
      <c r="E22" s="13">
        <v>2011</v>
      </c>
      <c r="F22" s="13">
        <v>2012</v>
      </c>
      <c r="G22" s="13">
        <v>2013</v>
      </c>
      <c r="H22" s="13">
        <v>2014</v>
      </c>
      <c r="I22" s="13">
        <v>2015</v>
      </c>
      <c r="J22" s="16" t="s">
        <v>4</v>
      </c>
      <c r="K22" s="31"/>
    </row>
    <row r="23" spans="1:11" x14ac:dyDescent="0.25">
      <c r="A23" s="29" t="s">
        <v>5</v>
      </c>
      <c r="B23" s="32">
        <v>115792</v>
      </c>
      <c r="C23" s="32">
        <v>104031</v>
      </c>
      <c r="D23" s="32">
        <v>129875</v>
      </c>
      <c r="E23" s="32">
        <v>160400</v>
      </c>
      <c r="F23" s="32">
        <v>153168</v>
      </c>
      <c r="G23" s="32">
        <v>199812</v>
      </c>
      <c r="H23" s="32">
        <v>163862</v>
      </c>
      <c r="I23" s="32">
        <v>171544</v>
      </c>
      <c r="J23" s="19">
        <f>RATE(8,,-B23,I23)*100</f>
        <v>5.0357454841824989</v>
      </c>
      <c r="K23" s="20"/>
    </row>
    <row r="24" spans="1:11" x14ac:dyDescent="0.25">
      <c r="A24" s="29" t="s">
        <v>6</v>
      </c>
      <c r="B24" s="32">
        <v>176625</v>
      </c>
      <c r="C24" s="32">
        <v>170388</v>
      </c>
      <c r="D24" s="32">
        <v>195855</v>
      </c>
      <c r="E24" s="32">
        <v>220099</v>
      </c>
      <c r="F24" s="32">
        <v>235007</v>
      </c>
      <c r="G24" s="32">
        <v>204192</v>
      </c>
      <c r="H24" s="32">
        <v>199250</v>
      </c>
      <c r="I24" s="32">
        <v>192258</v>
      </c>
      <c r="J24" s="19">
        <f>RATE(8,,-B24,I24)*100</f>
        <v>1.0657563898660385</v>
      </c>
      <c r="K24" s="20"/>
    </row>
    <row r="25" spans="1:11" x14ac:dyDescent="0.25">
      <c r="A25" s="29" t="s">
        <v>7</v>
      </c>
      <c r="B25" s="33">
        <v>-60833</v>
      </c>
      <c r="C25" s="33">
        <v>-66358</v>
      </c>
      <c r="D25" s="33">
        <v>-65980</v>
      </c>
      <c r="E25" s="33">
        <v>-59698</v>
      </c>
      <c r="F25" s="33">
        <v>-81839</v>
      </c>
      <c r="G25" s="33">
        <v>-4380</v>
      </c>
      <c r="H25" s="33">
        <v>-35388</v>
      </c>
      <c r="I25" s="34">
        <v>-20714</v>
      </c>
      <c r="J25" s="35"/>
      <c r="K25" s="20"/>
    </row>
    <row r="26" spans="1:11" x14ac:dyDescent="0.25">
      <c r="A26" s="20"/>
      <c r="B26" s="18"/>
      <c r="C26" s="18"/>
      <c r="D26" s="18"/>
      <c r="E26" s="18"/>
      <c r="F26" s="18"/>
      <c r="G26" s="18"/>
      <c r="H26" s="24"/>
      <c r="I26" s="23"/>
      <c r="J26" s="20"/>
      <c r="K26" s="20"/>
    </row>
    <row r="27" spans="1:11" x14ac:dyDescent="0.25">
      <c r="A27" s="25" t="s">
        <v>10</v>
      </c>
      <c r="B27" s="36"/>
      <c r="C27" s="36"/>
      <c r="D27" s="36"/>
      <c r="E27" s="36"/>
      <c r="F27" s="36"/>
      <c r="G27" s="36"/>
      <c r="H27" s="36"/>
      <c r="I27" s="36"/>
      <c r="J27" s="20"/>
      <c r="K27" s="20"/>
    </row>
    <row r="28" spans="1:11" x14ac:dyDescent="0.25">
      <c r="A28" s="38" t="s">
        <v>13</v>
      </c>
      <c r="B28" s="20"/>
      <c r="C28" s="20"/>
      <c r="D28" s="20"/>
      <c r="E28" s="20"/>
      <c r="F28" s="20"/>
      <c r="G28" s="40">
        <v>404004</v>
      </c>
      <c r="H28" s="40">
        <v>363112</v>
      </c>
      <c r="I28" s="40">
        <v>363802</v>
      </c>
      <c r="J28" s="20"/>
      <c r="K28" s="20"/>
    </row>
    <row r="29" spans="1:11" x14ac:dyDescent="0.25">
      <c r="A29" s="50" t="s">
        <v>12</v>
      </c>
      <c r="B29" s="51"/>
      <c r="C29" s="51"/>
      <c r="D29" s="51"/>
      <c r="E29" s="51"/>
      <c r="F29" s="51"/>
      <c r="G29" s="52">
        <v>367524</v>
      </c>
      <c r="H29" s="52">
        <v>368026</v>
      </c>
      <c r="I29" s="52">
        <v>352032</v>
      </c>
    </row>
    <row r="30" spans="1:11" x14ac:dyDescent="0.25">
      <c r="A30" s="43" t="s">
        <v>15</v>
      </c>
      <c r="B30" s="43"/>
      <c r="C30" s="43"/>
      <c r="D30" s="43"/>
      <c r="E30" s="44"/>
      <c r="F30" s="44"/>
      <c r="G30" s="45">
        <v>350235</v>
      </c>
      <c r="H30" s="45">
        <v>310528</v>
      </c>
      <c r="I30" s="45">
        <v>304909</v>
      </c>
    </row>
    <row r="31" spans="1:11" x14ac:dyDescent="0.25">
      <c r="A31" s="46" t="s">
        <v>16</v>
      </c>
      <c r="B31" s="46"/>
      <c r="C31" s="46"/>
      <c r="D31" s="46"/>
      <c r="E31" s="47"/>
      <c r="F31" s="47"/>
      <c r="G31" s="48">
        <v>421293</v>
      </c>
      <c r="H31" s="48">
        <v>420610</v>
      </c>
      <c r="I31" s="48">
        <v>410925</v>
      </c>
    </row>
    <row r="32" spans="1:11" x14ac:dyDescent="0.25">
      <c r="A32" s="41" t="s">
        <v>14</v>
      </c>
      <c r="B32" s="41"/>
      <c r="C32" s="41"/>
      <c r="D32" s="41"/>
      <c r="E32" s="41"/>
      <c r="F32" s="41"/>
      <c r="G32" s="42">
        <f>SUM(G28:G29)</f>
        <v>771528</v>
      </c>
      <c r="H32" s="42">
        <f>SUM(H28:H29)</f>
        <v>731138</v>
      </c>
      <c r="I32" s="42">
        <f>SUM(I28:I29)</f>
        <v>715834</v>
      </c>
    </row>
    <row r="33" spans="1:9" x14ac:dyDescent="0.25">
      <c r="A33" s="41"/>
      <c r="B33" s="41"/>
      <c r="C33" s="41"/>
      <c r="D33" s="41"/>
      <c r="E33" s="41"/>
      <c r="F33" s="41"/>
      <c r="G33" s="42"/>
      <c r="H33" s="42"/>
      <c r="I33" s="42"/>
    </row>
    <row r="35" spans="1:9" x14ac:dyDescent="0.25">
      <c r="A35" s="49" t="s">
        <v>17</v>
      </c>
    </row>
    <row r="36" spans="1:9" x14ac:dyDescent="0.25">
      <c r="A36" t="s">
        <v>18</v>
      </c>
    </row>
    <row r="37" spans="1:9" x14ac:dyDescent="0.25">
      <c r="A37" t="s">
        <v>19</v>
      </c>
    </row>
  </sheetData>
  <mergeCells count="4">
    <mergeCell ref="A5:D5"/>
    <mergeCell ref="B7:I7"/>
    <mergeCell ref="A19:D19"/>
    <mergeCell ref="B21:I21"/>
  </mergeCells>
  <hyperlinks>
    <hyperlink ref="A2" r:id="rId1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Clayton</dc:creator>
  <cp:lastModifiedBy>Sarah Clayton</cp:lastModifiedBy>
  <dcterms:created xsi:type="dcterms:W3CDTF">2016-08-18T19:49:55Z</dcterms:created>
  <dcterms:modified xsi:type="dcterms:W3CDTF">2016-08-18T20:51:01Z</dcterms:modified>
</cp:coreProperties>
</file>